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88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1" l="1"/>
  <c r="V8" i="1" l="1"/>
  <c r="V1" i="1"/>
  <c r="V2" i="1"/>
  <c r="V3" i="1"/>
  <c r="V4" i="1"/>
  <c r="V5" i="1"/>
  <c r="V6" i="1"/>
  <c r="V7" i="1"/>
  <c r="U10" i="1"/>
  <c r="T10" i="1"/>
  <c r="S10" i="1"/>
  <c r="R10" i="1"/>
  <c r="Q10" i="1"/>
  <c r="P10" i="1"/>
  <c r="O10" i="1"/>
  <c r="N10" i="1"/>
  <c r="M9" i="1"/>
  <c r="M10" i="1" s="1"/>
  <c r="L10" i="1"/>
  <c r="K10" i="1"/>
  <c r="E10" i="1"/>
  <c r="J10" i="1"/>
  <c r="I10" i="1"/>
  <c r="H10" i="1"/>
  <c r="G10" i="1"/>
  <c r="F10" i="1"/>
  <c r="D10" i="1" l="1"/>
  <c r="C10" i="1"/>
</calcChain>
</file>

<file path=xl/sharedStrings.xml><?xml version="1.0" encoding="utf-8"?>
<sst xmlns="http://schemas.openxmlformats.org/spreadsheetml/2006/main" count="13" uniqueCount="13">
  <si>
    <t>Понимание основного содержания прослушанного текста</t>
  </si>
  <si>
    <t>Выделение информации в прослушанном тексте </t>
  </si>
  <si>
    <t>Полное понимание устной речи: интервью </t>
  </si>
  <si>
    <t>3-9</t>
  </si>
  <si>
    <t>Понимание основного содержания текста </t>
  </si>
  <si>
    <t>Понимание структурно-смысловых связей в тексте</t>
  </si>
  <si>
    <t>Полное понимание информации в тексте</t>
  </si>
  <si>
    <t>12-18</t>
  </si>
  <si>
    <t>19-25</t>
  </si>
  <si>
    <t>Грамматические навыки</t>
  </si>
  <si>
    <t>Лексико-грамматические навыки</t>
  </si>
  <si>
    <t>26-38</t>
  </si>
  <si>
    <t>Выполнение заданий теста (в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</si>
</sst>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" xfId="0" applyBorder="1"/>
    <xf numFmtId="164" fontId="0" fillId="0" borderId="0" xfId="0" applyNumberFormat="1"/>
    <xf numFmtId="0" fontId="0" fillId="0" borderId="2" xfId="0" applyBorder="1"/>
    <xf numFmtId="0" fontId="1" fillId="0" borderId="0" xfId="0" applyFont="1" applyFill="1" applyBorder="1"/>
    <xf numFmtId="10" fontId="0" fillId="0" borderId="0" xfId="0" applyNumberFormat="1" applyFill="1"/>
    <xf numFmtId="10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100"/>
              <a:t>Общее количество ошибочных ответов при тестировании (английский язык)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Понимание основного содержания прослушанного текста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Лист1!$V$1</c:f>
              <c:numCache>
                <c:formatCode>General</c:formatCode>
                <c:ptCount val="1"/>
                <c:pt idx="0">
                  <c:v>2</c:v>
                </c:pt>
              </c:numCache>
            </c:numRef>
          </c:cat>
          <c:val>
            <c:numRef>
              <c:f>Лист1!$V$1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Лист1!$B$2</c:f>
              <c:strCache>
                <c:ptCount val="1"/>
                <c:pt idx="0">
                  <c:v>Выделение информации в прослушанном тексте 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Лист1!$V$2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Лист1!$B$3</c:f>
              <c:strCache>
                <c:ptCount val="1"/>
                <c:pt idx="0">
                  <c:v>Полное понимание устной речи: интервью 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Лист1!$V$3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3"/>
          <c:order val="3"/>
          <c:tx>
            <c:strRef>
              <c:f>Лист1!$B$4</c:f>
              <c:strCache>
                <c:ptCount val="1"/>
                <c:pt idx="0">
                  <c:v>Понимание основного содержания текста 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Лист1!$V$4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Лист1!$B$5</c:f>
              <c:strCache>
                <c:ptCount val="1"/>
                <c:pt idx="0">
                  <c:v>Понимание структурно-смысловых связей в тексте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Лист1!$V$5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Лист1!$B$6</c:f>
              <c:strCache>
                <c:ptCount val="1"/>
                <c:pt idx="0">
                  <c:v>Полное понимание информации в тексте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Лист1!$V$6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6"/>
          <c:order val="6"/>
          <c:tx>
            <c:strRef>
              <c:f>Лист1!$B$7</c:f>
              <c:strCache>
                <c:ptCount val="1"/>
                <c:pt idx="0">
                  <c:v>Грамматические навыки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Лист1!$V$7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7"/>
          <c:order val="7"/>
          <c:tx>
            <c:strRef>
              <c:f>Лист1!$B$8</c:f>
              <c:strCache>
                <c:ptCount val="1"/>
                <c:pt idx="0">
                  <c:v>Лексико-грамматические навыки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Лист1!$V$8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35744"/>
        <c:axId val="56337536"/>
      </c:barChart>
      <c:catAx>
        <c:axId val="56335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337536"/>
        <c:crosses val="autoZero"/>
        <c:auto val="1"/>
        <c:lblAlgn val="ctr"/>
        <c:lblOffset val="100"/>
        <c:noMultiLvlLbl val="0"/>
      </c:catAx>
      <c:valAx>
        <c:axId val="56337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33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ru-RU" sz="1100"/>
              <a:t>% выполнения заданий теста учителями английского языка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Лист1!$C$10:$U$10</c:f>
              <c:numCache>
                <c:formatCode>0.0%</c:formatCode>
                <c:ptCount val="19"/>
                <c:pt idx="0">
                  <c:v>0.15789473684210525</c:v>
                </c:pt>
                <c:pt idx="1">
                  <c:v>0.71052631578947367</c:v>
                </c:pt>
                <c:pt idx="2">
                  <c:v>1</c:v>
                </c:pt>
                <c:pt idx="3">
                  <c:v>0.89473684210526316</c:v>
                </c:pt>
                <c:pt idx="4">
                  <c:v>0.60526315789473684</c:v>
                </c:pt>
                <c:pt idx="5">
                  <c:v>0.84210526315789469</c:v>
                </c:pt>
                <c:pt idx="6">
                  <c:v>0.63157894736842102</c:v>
                </c:pt>
                <c:pt idx="7">
                  <c:v>0.92105263157894735</c:v>
                </c:pt>
                <c:pt idx="8">
                  <c:v>0.92105263157894735</c:v>
                </c:pt>
                <c:pt idx="9">
                  <c:v>0.63157894736842102</c:v>
                </c:pt>
                <c:pt idx="10">
                  <c:v>0.52631578947368418</c:v>
                </c:pt>
                <c:pt idx="11">
                  <c:v>0.89473684210526316</c:v>
                </c:pt>
                <c:pt idx="12">
                  <c:v>0.86842105263157898</c:v>
                </c:pt>
                <c:pt idx="13">
                  <c:v>0.84210526315789469</c:v>
                </c:pt>
                <c:pt idx="14">
                  <c:v>0.84210526315789469</c:v>
                </c:pt>
                <c:pt idx="15">
                  <c:v>0.76315789473684215</c:v>
                </c:pt>
                <c:pt idx="16">
                  <c:v>0.63157894736842102</c:v>
                </c:pt>
                <c:pt idx="17">
                  <c:v>0.81578947368421051</c:v>
                </c:pt>
                <c:pt idx="18">
                  <c:v>0.78947368421052633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98688"/>
        <c:axId val="56900224"/>
      </c:lineChart>
      <c:catAx>
        <c:axId val="5689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900224"/>
        <c:crosses val="autoZero"/>
        <c:auto val="1"/>
        <c:lblAlgn val="ctr"/>
        <c:lblOffset val="100"/>
        <c:noMultiLvlLbl val="0"/>
      </c:catAx>
      <c:valAx>
        <c:axId val="5690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8986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3074670</xdr:colOff>
      <xdr:row>11</xdr:row>
      <xdr:rowOff>179070</xdr:rowOff>
    </xdr:from>
    <xdr:to>
      <xdr:col>14</xdr:col>
      <xdr:colOff>297180</xdr:colOff>
      <xdr:row>32</xdr:row>
      <xdr:rowOff>22860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11430</xdr:colOff>
      <xdr:row>12</xdr:row>
      <xdr:rowOff>26670</xdr:rowOff>
    </xdr:from>
    <xdr:to>
      <xdr:col>22</xdr:col>
      <xdr:colOff>316230</xdr:colOff>
      <xdr:row>27</xdr:row>
      <xdr:rowOff>26670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workbookViewId="0">
      <pane xSplit="1" topLeftCell="B1" activePane="topRight" state="frozen"/>
      <selection pane="topRight" activeCell="S32" sqref="S32"/>
    </sheetView>
  </sheetViews>
  <sheetFormatPr defaultRowHeight="15" x14ac:dyDescent="0.25"/>
  <cols>
    <col min="2" max="2" width="45" customWidth="1"/>
    <col min="22" max="22" width="12.42578125" customWidth="1"/>
  </cols>
  <sheetData>
    <row r="1" spans="1:22" x14ac:dyDescent="0.25">
      <c r="A1" s="4">
        <v>1</v>
      </c>
      <c r="B1" t="s">
        <v>0</v>
      </c>
      <c r="C1">
        <v>1</v>
      </c>
      <c r="L1">
        <v>1</v>
      </c>
      <c r="M1">
        <v>1</v>
      </c>
      <c r="U1" s="7"/>
      <c r="V1">
        <f t="shared" ref="V1:V8" si="0">SUM(L1:U1)</f>
        <v>2</v>
      </c>
    </row>
    <row r="2" spans="1:22" x14ac:dyDescent="0.25">
      <c r="A2" s="2">
        <v>2</v>
      </c>
      <c r="B2" s="1" t="s">
        <v>1</v>
      </c>
      <c r="C2">
        <v>1</v>
      </c>
      <c r="D2">
        <v>1</v>
      </c>
      <c r="G2">
        <v>1</v>
      </c>
      <c r="I2">
        <v>3</v>
      </c>
      <c r="M2">
        <v>1</v>
      </c>
      <c r="S2">
        <v>1</v>
      </c>
      <c r="U2" s="7"/>
      <c r="V2">
        <f t="shared" si="0"/>
        <v>2</v>
      </c>
    </row>
    <row r="3" spans="1:22" x14ac:dyDescent="0.25">
      <c r="A3" s="3" t="s">
        <v>3</v>
      </c>
      <c r="B3" s="1" t="s">
        <v>2</v>
      </c>
      <c r="C3">
        <v>5</v>
      </c>
      <c r="D3">
        <v>2</v>
      </c>
      <c r="F3">
        <v>1</v>
      </c>
      <c r="G3">
        <v>2</v>
      </c>
      <c r="H3">
        <v>2</v>
      </c>
      <c r="J3">
        <v>1</v>
      </c>
      <c r="K3">
        <v>1</v>
      </c>
      <c r="L3">
        <v>3</v>
      </c>
      <c r="M3">
        <v>5</v>
      </c>
      <c r="N3">
        <v>1</v>
      </c>
      <c r="O3">
        <v>3</v>
      </c>
      <c r="Q3">
        <v>1</v>
      </c>
      <c r="R3">
        <v>1</v>
      </c>
      <c r="S3">
        <v>3</v>
      </c>
      <c r="T3">
        <v>1</v>
      </c>
      <c r="U3" s="7">
        <v>2</v>
      </c>
      <c r="V3">
        <f t="shared" si="0"/>
        <v>20</v>
      </c>
    </row>
    <row r="4" spans="1:22" x14ac:dyDescent="0.25">
      <c r="A4" s="2">
        <v>10</v>
      </c>
      <c r="B4" s="1" t="s">
        <v>4</v>
      </c>
      <c r="C4">
        <v>1</v>
      </c>
      <c r="H4">
        <v>1</v>
      </c>
      <c r="M4">
        <v>1</v>
      </c>
      <c r="U4" s="7"/>
      <c r="V4">
        <f t="shared" si="0"/>
        <v>1</v>
      </c>
    </row>
    <row r="5" spans="1:22" x14ac:dyDescent="0.25">
      <c r="A5" s="2">
        <v>11</v>
      </c>
      <c r="B5" s="1" t="s">
        <v>5</v>
      </c>
      <c r="C5">
        <v>1</v>
      </c>
      <c r="H5">
        <v>1</v>
      </c>
      <c r="M5">
        <v>1</v>
      </c>
      <c r="U5" s="7"/>
      <c r="V5">
        <f t="shared" si="0"/>
        <v>1</v>
      </c>
    </row>
    <row r="6" spans="1:22" x14ac:dyDescent="0.25">
      <c r="A6" s="3" t="s">
        <v>7</v>
      </c>
      <c r="B6" s="1" t="s">
        <v>6</v>
      </c>
      <c r="C6">
        <v>4</v>
      </c>
      <c r="D6">
        <v>2</v>
      </c>
      <c r="G6">
        <v>4</v>
      </c>
      <c r="I6">
        <v>4</v>
      </c>
      <c r="M6">
        <v>4</v>
      </c>
      <c r="N6">
        <v>2</v>
      </c>
      <c r="P6">
        <v>2</v>
      </c>
      <c r="R6">
        <v>2</v>
      </c>
      <c r="T6">
        <v>1</v>
      </c>
      <c r="U6" s="7">
        <v>1</v>
      </c>
      <c r="V6">
        <f t="shared" si="0"/>
        <v>12</v>
      </c>
    </row>
    <row r="7" spans="1:22" x14ac:dyDescent="0.25">
      <c r="A7" s="2" t="s">
        <v>8</v>
      </c>
      <c r="B7" s="1" t="s">
        <v>9</v>
      </c>
      <c r="C7">
        <v>7</v>
      </c>
      <c r="D7">
        <v>1</v>
      </c>
      <c r="F7">
        <v>2</v>
      </c>
      <c r="G7">
        <v>3</v>
      </c>
      <c r="H7">
        <v>1</v>
      </c>
      <c r="I7">
        <v>3</v>
      </c>
      <c r="J7">
        <v>1</v>
      </c>
      <c r="L7">
        <v>2</v>
      </c>
      <c r="M7">
        <v>2</v>
      </c>
      <c r="P7">
        <v>1</v>
      </c>
      <c r="Q7">
        <v>5</v>
      </c>
      <c r="R7">
        <v>3</v>
      </c>
      <c r="S7">
        <v>4</v>
      </c>
      <c r="T7">
        <v>1</v>
      </c>
      <c r="U7" s="7">
        <v>2</v>
      </c>
      <c r="V7">
        <f t="shared" si="0"/>
        <v>20</v>
      </c>
    </row>
    <row r="8" spans="1:22" x14ac:dyDescent="0.25">
      <c r="A8" s="2" t="s">
        <v>11</v>
      </c>
      <c r="B8" s="1" t="s">
        <v>10</v>
      </c>
      <c r="C8">
        <v>12</v>
      </c>
      <c r="D8">
        <v>5</v>
      </c>
      <c r="F8">
        <v>1</v>
      </c>
      <c r="G8">
        <v>5</v>
      </c>
      <c r="H8">
        <v>1</v>
      </c>
      <c r="I8">
        <v>4</v>
      </c>
      <c r="J8">
        <v>1</v>
      </c>
      <c r="K8">
        <v>2</v>
      </c>
      <c r="L8">
        <v>8</v>
      </c>
      <c r="M8">
        <v>5</v>
      </c>
      <c r="N8">
        <v>1</v>
      </c>
      <c r="O8">
        <v>2</v>
      </c>
      <c r="P8">
        <v>3</v>
      </c>
      <c r="R8">
        <v>3</v>
      </c>
      <c r="S8">
        <v>6</v>
      </c>
      <c r="T8">
        <v>4</v>
      </c>
      <c r="U8" s="7">
        <v>3</v>
      </c>
      <c r="V8">
        <f t="shared" si="0"/>
        <v>35</v>
      </c>
    </row>
    <row r="9" spans="1:22" ht="14.45" x14ac:dyDescent="0.3">
      <c r="A9" s="5"/>
      <c r="B9" s="5">
        <v>38</v>
      </c>
      <c r="C9" s="5">
        <v>6</v>
      </c>
      <c r="D9" s="5">
        <v>27</v>
      </c>
      <c r="E9" s="5">
        <v>38</v>
      </c>
      <c r="F9" s="5">
        <v>34</v>
      </c>
      <c r="G9" s="5">
        <v>23</v>
      </c>
      <c r="H9" s="5">
        <v>32</v>
      </c>
      <c r="I9" s="5">
        <v>24</v>
      </c>
      <c r="J9" s="5">
        <v>35</v>
      </c>
      <c r="K9" s="5">
        <v>35</v>
      </c>
      <c r="L9" s="5">
        <v>24</v>
      </c>
      <c r="M9" s="5">
        <f>SUM(M1:M8)</f>
        <v>20</v>
      </c>
      <c r="N9" s="5">
        <v>34</v>
      </c>
      <c r="O9" s="5">
        <v>33</v>
      </c>
      <c r="P9" s="5">
        <v>32</v>
      </c>
      <c r="Q9" s="5">
        <v>32</v>
      </c>
      <c r="R9" s="5">
        <v>29</v>
      </c>
      <c r="S9" s="5">
        <v>24</v>
      </c>
      <c r="T9" s="5">
        <v>31</v>
      </c>
      <c r="U9" s="5">
        <v>30</v>
      </c>
    </row>
    <row r="10" spans="1:22" x14ac:dyDescent="0.25">
      <c r="B10" s="8" t="s">
        <v>12</v>
      </c>
      <c r="C10" s="6">
        <f>C9/B9</f>
        <v>0.15789473684210525</v>
      </c>
      <c r="D10" s="6">
        <f>D9/B9</f>
        <v>0.71052631578947367</v>
      </c>
      <c r="E10" s="6">
        <f>E9/B9</f>
        <v>1</v>
      </c>
      <c r="F10" s="6">
        <f>F9/B9</f>
        <v>0.89473684210526316</v>
      </c>
      <c r="G10" s="6">
        <f>G9/B9</f>
        <v>0.60526315789473684</v>
      </c>
      <c r="H10" s="6">
        <f>H9/B9</f>
        <v>0.84210526315789469</v>
      </c>
      <c r="I10" s="6">
        <f>I9/B9</f>
        <v>0.63157894736842102</v>
      </c>
      <c r="J10" s="6">
        <f>J9/B9</f>
        <v>0.92105263157894735</v>
      </c>
      <c r="K10" s="6">
        <f>K9/B9</f>
        <v>0.92105263157894735</v>
      </c>
      <c r="L10" s="6">
        <f>L9/B9</f>
        <v>0.63157894736842102</v>
      </c>
      <c r="M10" s="6">
        <f>M9/E9</f>
        <v>0.52631578947368418</v>
      </c>
      <c r="N10" s="6">
        <f>N9/B9</f>
        <v>0.89473684210526316</v>
      </c>
      <c r="O10" s="6">
        <f>O9/B9</f>
        <v>0.86842105263157898</v>
      </c>
      <c r="P10" s="6">
        <f>P9/E9</f>
        <v>0.84210526315789469</v>
      </c>
      <c r="Q10" s="6">
        <f>Q9/E9</f>
        <v>0.84210526315789469</v>
      </c>
      <c r="R10" s="6">
        <f>R9/E9</f>
        <v>0.76315789473684215</v>
      </c>
      <c r="S10" s="6">
        <f>S9/E9</f>
        <v>0.63157894736842102</v>
      </c>
      <c r="T10" s="6">
        <f>T9/E9</f>
        <v>0.81578947368421051</v>
      </c>
      <c r="U10" s="6">
        <f>U9/E9</f>
        <v>0.78947368421052633</v>
      </c>
      <c r="V10" s="10">
        <f>AVERAGE(C10:U10)</f>
        <v>0.75207756232686973</v>
      </c>
    </row>
    <row r="11" spans="1:22" x14ac:dyDescent="0.25">
      <c r="V11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Deniska-piska)</dc:creator>
  <cp:lastModifiedBy>RePack by Diakov</cp:lastModifiedBy>
  <dcterms:created xsi:type="dcterms:W3CDTF">2019-11-29T13:04:15Z</dcterms:created>
  <dcterms:modified xsi:type="dcterms:W3CDTF">2019-12-02T03:54:21Z</dcterms:modified>
</cp:coreProperties>
</file>